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6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</sheets>
  <definedNames>
    <definedName name="_xlnm.Print_Area" localSheetId="2">'бер'!$A$1:$AG$99</definedName>
    <definedName name="_xlnm.Print_Area" localSheetId="3">'квіт'!$A$1:$AG$99</definedName>
    <definedName name="_xlnm.Print_Area" localSheetId="6">'лип'!$A$1:$AG$99</definedName>
    <definedName name="_xlnm.Print_Area" localSheetId="1">'лют'!$A$1:$AG$99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<sst xmlns="http://schemas.openxmlformats.org/spreadsheetml/2006/main" count="728" uniqueCount="67">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</sst>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9" sqref="W8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.7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.7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.7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.7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.7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.7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.7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.7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.7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.7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.7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.7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.7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.7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.7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.7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.7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.7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.7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.7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2.7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.7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.7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.7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.7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.7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.7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.7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.7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.7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.7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.7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.7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.7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.7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.7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.7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.7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.7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1.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.7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.7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.7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.7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.7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.7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.7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.7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2.7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U17" sqref="U1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.7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.7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.7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.7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.7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.7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.7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.7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.7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.7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.7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.7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.7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.7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.7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.7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.7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.7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.7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.7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.7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.7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1.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.7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.7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.7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.7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.7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.7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.7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.7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.7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2.7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5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11" sqref="E1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0</v>
      </c>
      <c r="C7" s="72">
        <v>89407</v>
      </c>
      <c r="D7" s="45"/>
      <c r="E7" s="46"/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20755.2</v>
      </c>
      <c r="C8" s="40">
        <v>20735.2</v>
      </c>
      <c r="D8" s="43">
        <v>14989.5</v>
      </c>
      <c r="E8" s="55">
        <v>5765.7</v>
      </c>
      <c r="F8" s="55"/>
      <c r="G8" s="55"/>
      <c r="H8" s="55"/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162214.40000000002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3774.0000000000005</v>
      </c>
      <c r="AG9" s="50">
        <f>AG10+AG15+AG24+AG33+AG47+AG52+AG54+AG61+AG62+AG71+AG72+AG76+AG88+AG81+AG83+AG82+AG69+AG89+AG91+AG90+AG70+AG40+AG92</f>
        <v>248260.1</v>
      </c>
      <c r="AH9" s="49"/>
      <c r="AI9" s="49"/>
    </row>
    <row r="10" spans="1:33" ht="15.75">
      <c r="A10" s="4" t="s">
        <v>4</v>
      </c>
      <c r="B10" s="22">
        <v>13353.2</v>
      </c>
      <c r="C10" s="22">
        <v>27713.8</v>
      </c>
      <c r="D10" s="22">
        <v>8.4</v>
      </c>
      <c r="E10" s="22">
        <v>212.3</v>
      </c>
      <c r="F10" s="22"/>
      <c r="G10" s="22"/>
      <c r="H10" s="22"/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220.70000000000002</v>
      </c>
      <c r="AG10" s="27">
        <f>B10+C10-AF10</f>
        <v>40846.3</v>
      </c>
    </row>
    <row r="11" spans="1:33" ht="15.75">
      <c r="A11" s="3" t="s">
        <v>5</v>
      </c>
      <c r="B11" s="22">
        <v>12774.2</v>
      </c>
      <c r="C11" s="22">
        <v>25177</v>
      </c>
      <c r="D11" s="22">
        <v>8.4</v>
      </c>
      <c r="E11" s="22">
        <v>81.5</v>
      </c>
      <c r="F11" s="22"/>
      <c r="G11" s="22"/>
      <c r="H11" s="22"/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89.9</v>
      </c>
      <c r="AG11" s="27">
        <f>B11+C11-AF11</f>
        <v>37861.299999999996</v>
      </c>
    </row>
    <row r="12" spans="1:33" ht="15.75">
      <c r="A12" s="3" t="s">
        <v>2</v>
      </c>
      <c r="B12" s="36">
        <v>67.6</v>
      </c>
      <c r="C12" s="22">
        <v>488.9</v>
      </c>
      <c r="D12" s="22"/>
      <c r="E12" s="22">
        <v>42.8</v>
      </c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42.8</v>
      </c>
      <c r="AG12" s="27">
        <f>B12+C12-AF12</f>
        <v>513.7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511.4</v>
      </c>
      <c r="C14" s="22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88.00000000000001</v>
      </c>
      <c r="AG14" s="27">
        <f>AG10-AG11-AG12-AG13</f>
        <v>2471.3000000000075</v>
      </c>
    </row>
    <row r="15" spans="1:33" ht="15" customHeight="1">
      <c r="A15" s="4" t="s">
        <v>6</v>
      </c>
      <c r="B15" s="22">
        <v>29051.9</v>
      </c>
      <c r="C15" s="22">
        <v>30636.8</v>
      </c>
      <c r="D15" s="44"/>
      <c r="E15" s="44">
        <v>117.9</v>
      </c>
      <c r="F15" s="22"/>
      <c r="G15" s="22"/>
      <c r="H15" s="22"/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117.9</v>
      </c>
      <c r="AG15" s="27">
        <f aca="true" t="shared" si="3" ref="AG15:AG31">B15+C15-AF15</f>
        <v>59570.799999999996</v>
      </c>
    </row>
    <row r="16" spans="1:34" s="70" customFormat="1" ht="15" customHeight="1">
      <c r="A16" s="65" t="s">
        <v>38</v>
      </c>
      <c r="B16" s="66">
        <v>9733.4</v>
      </c>
      <c r="C16" s="66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0</v>
      </c>
      <c r="AG16" s="71">
        <f t="shared" si="3"/>
        <v>21089</v>
      </c>
      <c r="AH16" s="75"/>
    </row>
    <row r="17" spans="1:34" ht="15.75">
      <c r="A17" s="3" t="s">
        <v>5</v>
      </c>
      <c r="B17" s="22">
        <v>22985.1</v>
      </c>
      <c r="C17" s="22">
        <v>19443.9</v>
      </c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0</v>
      </c>
      <c r="AG17" s="27">
        <f t="shared" si="3"/>
        <v>42429</v>
      </c>
      <c r="AH17" s="6"/>
    </row>
    <row r="18" spans="1:33" ht="15.75">
      <c r="A18" s="3" t="s">
        <v>3</v>
      </c>
      <c r="B18" s="22">
        <v>3.5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</row>
    <row r="19" spans="1:33" ht="15.75">
      <c r="A19" s="3" t="s">
        <v>1</v>
      </c>
      <c r="B19" s="22">
        <v>656.6</v>
      </c>
      <c r="C19" s="22">
        <v>421.4</v>
      </c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0</v>
      </c>
      <c r="AG19" s="27">
        <f t="shared" si="3"/>
        <v>1078</v>
      </c>
    </row>
    <row r="20" spans="1:33" ht="15.75">
      <c r="A20" s="3" t="s">
        <v>2</v>
      </c>
      <c r="B20" s="22">
        <v>2177.1</v>
      </c>
      <c r="C20" s="22">
        <v>5943</v>
      </c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0</v>
      </c>
      <c r="AG20" s="27">
        <f t="shared" si="3"/>
        <v>8120.1</v>
      </c>
    </row>
    <row r="21" spans="1:33" ht="15.75">
      <c r="A21" s="3" t="s">
        <v>16</v>
      </c>
      <c r="B21" s="22">
        <v>946.5</v>
      </c>
      <c r="C21" s="22">
        <v>556.9</v>
      </c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1503.4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2283.1000000000026</v>
      </c>
      <c r="C23" s="22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117.9</v>
      </c>
      <c r="AG23" s="27">
        <f t="shared" si="3"/>
        <v>6411.500000000002</v>
      </c>
    </row>
    <row r="24" spans="1:33" ht="15" customHeight="1">
      <c r="A24" s="4" t="s">
        <v>7</v>
      </c>
      <c r="B24" s="22">
        <v>33135.2</v>
      </c>
      <c r="C24" s="22">
        <v>14773.5</v>
      </c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0</v>
      </c>
      <c r="AG24" s="27">
        <f t="shared" si="3"/>
        <v>47908.7</v>
      </c>
    </row>
    <row r="25" spans="1:34" s="70" customFormat="1" ht="15" customHeight="1">
      <c r="A25" s="65" t="s">
        <v>39</v>
      </c>
      <c r="B25" s="66">
        <v>19856.4</v>
      </c>
      <c r="C25" s="66">
        <v>3558.4</v>
      </c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0</v>
      </c>
      <c r="AG25" s="71">
        <f t="shared" si="3"/>
        <v>23414.800000000003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D32">B24</f>
        <v>33135.2</v>
      </c>
      <c r="C32" s="22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0</v>
      </c>
      <c r="AG32" s="27">
        <f>AG24</f>
        <v>47908.7</v>
      </c>
    </row>
    <row r="33" spans="1:33" ht="15" customHeight="1">
      <c r="A33" s="4" t="s">
        <v>8</v>
      </c>
      <c r="B33" s="22">
        <v>1247.6</v>
      </c>
      <c r="C33" s="22">
        <v>1705.8</v>
      </c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</v>
      </c>
      <c r="AG33" s="27">
        <f aca="true" t="shared" si="6" ref="AG33:AG38">B33+C33-AF33</f>
        <v>2953.3999999999996</v>
      </c>
    </row>
    <row r="34" spans="1:33" ht="15.75">
      <c r="A34" s="3" t="s">
        <v>5</v>
      </c>
      <c r="B34" s="22">
        <v>221.2</v>
      </c>
      <c r="C34" s="22">
        <v>46.9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268.09999999999997</v>
      </c>
    </row>
    <row r="35" spans="1:33" ht="15.7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3.9</v>
      </c>
      <c r="C36" s="22">
        <v>13.6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17.5</v>
      </c>
    </row>
    <row r="37" spans="1:33" ht="15.75">
      <c r="A37" s="3" t="s">
        <v>16</v>
      </c>
      <c r="B37" s="22">
        <v>1000</v>
      </c>
      <c r="C37" s="22">
        <v>1124.5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2124.5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22.499999999999886</v>
      </c>
      <c r="C39" s="22">
        <f t="shared" si="7"/>
        <v>180.29999999999995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202.79999999999973</v>
      </c>
    </row>
    <row r="40" spans="1:33" ht="15" customHeight="1">
      <c r="A40" s="4" t="s">
        <v>29</v>
      </c>
      <c r="B40" s="22">
        <v>993.2</v>
      </c>
      <c r="C40" s="22">
        <v>170.6</v>
      </c>
      <c r="D40" s="22"/>
      <c r="E40" s="22"/>
      <c r="F40" s="22"/>
      <c r="G40" s="22"/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0</v>
      </c>
      <c r="AG40" s="27">
        <f aca="true" t="shared" si="8" ref="AG40:AG45">B40+C40-AF40</f>
        <v>1163.8</v>
      </c>
    </row>
    <row r="41" spans="1:34" ht="15.75">
      <c r="A41" s="3" t="s">
        <v>5</v>
      </c>
      <c r="B41" s="22">
        <v>952.1</v>
      </c>
      <c r="C41" s="22">
        <v>42.7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994.8000000000001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8</v>
      </c>
      <c r="C43" s="22">
        <v>9.7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17.7</v>
      </c>
    </row>
    <row r="44" spans="1:33" ht="15.75">
      <c r="A44" s="3" t="s">
        <v>2</v>
      </c>
      <c r="B44" s="22">
        <v>5.4</v>
      </c>
      <c r="C44" s="22">
        <v>108</v>
      </c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113.4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27.700000000000024</v>
      </c>
      <c r="C46" s="22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37.89999999999989</v>
      </c>
    </row>
    <row r="47" spans="1:33" ht="17.25" customHeight="1">
      <c r="A47" s="4" t="s">
        <v>43</v>
      </c>
      <c r="B47" s="36">
        <v>804.1</v>
      </c>
      <c r="C47" s="22">
        <v>1599.6</v>
      </c>
      <c r="D47" s="22"/>
      <c r="E47" s="28">
        <v>19.5</v>
      </c>
      <c r="F47" s="28"/>
      <c r="G47" s="28"/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19.5</v>
      </c>
      <c r="AG47" s="27">
        <f>B47+C47-AF47</f>
        <v>2384.2</v>
      </c>
    </row>
    <row r="48" spans="1:33" ht="15.75">
      <c r="A48" s="3" t="s">
        <v>5</v>
      </c>
      <c r="B48" s="22">
        <v>0</v>
      </c>
      <c r="C48" s="22">
        <v>41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41</v>
      </c>
    </row>
    <row r="49" spans="1:33" ht="15.75">
      <c r="A49" s="3" t="s">
        <v>16</v>
      </c>
      <c r="B49" s="22">
        <v>631.4</v>
      </c>
      <c r="C49" s="22">
        <v>1233.4</v>
      </c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0</v>
      </c>
      <c r="AG49" s="27">
        <f>B49+C49-AF49</f>
        <v>1864.8000000000002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172.70000000000005</v>
      </c>
      <c r="C51" s="22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19.5</v>
      </c>
      <c r="AG51" s="27">
        <f>AG47-AG49-AG48</f>
        <v>478.39999999999964</v>
      </c>
    </row>
    <row r="52" spans="1:33" ht="15" customHeight="1">
      <c r="A52" s="4" t="s">
        <v>0</v>
      </c>
      <c r="B52" s="22">
        <v>5645.4</v>
      </c>
      <c r="C52" s="22">
        <v>2150.2</v>
      </c>
      <c r="D52" s="22"/>
      <c r="E52" s="22">
        <v>799.4</v>
      </c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799.4</v>
      </c>
      <c r="AG52" s="27">
        <f aca="true" t="shared" si="12" ref="AG52:AG59">B52+C52-AF52</f>
        <v>6996.2</v>
      </c>
    </row>
    <row r="53" spans="1:33" ht="15" customHeight="1">
      <c r="A53" s="3" t="s">
        <v>2</v>
      </c>
      <c r="B53" s="22">
        <v>748.7</v>
      </c>
      <c r="C53" s="22">
        <v>125.3</v>
      </c>
      <c r="D53" s="22"/>
      <c r="E53" s="22">
        <v>71.9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71.9</v>
      </c>
      <c r="AG53" s="27">
        <f t="shared" si="12"/>
        <v>802.1</v>
      </c>
    </row>
    <row r="54" spans="1:34" ht="15.75">
      <c r="A54" s="4" t="s">
        <v>9</v>
      </c>
      <c r="B54" s="44">
        <v>2543.1</v>
      </c>
      <c r="C54" s="22">
        <v>1880.5</v>
      </c>
      <c r="D54" s="22"/>
      <c r="E54" s="22">
        <v>10.7</v>
      </c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10.7</v>
      </c>
      <c r="AG54" s="22">
        <f t="shared" si="12"/>
        <v>4412.900000000001</v>
      </c>
      <c r="AH54" s="6"/>
    </row>
    <row r="55" spans="1:34" ht="15.75">
      <c r="A55" s="3" t="s">
        <v>5</v>
      </c>
      <c r="B55" s="22">
        <v>2002</v>
      </c>
      <c r="C55" s="22">
        <v>1003.5</v>
      </c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0</v>
      </c>
      <c r="AG55" s="22">
        <f t="shared" si="12"/>
        <v>3005.5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30</v>
      </c>
      <c r="C57" s="22">
        <v>93.5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0</v>
      </c>
      <c r="AG57" s="22">
        <f t="shared" si="12"/>
        <v>123.5</v>
      </c>
    </row>
    <row r="58" spans="1:33" ht="15.7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511.0999999999999</v>
      </c>
      <c r="C60" s="22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10.7</v>
      </c>
      <c r="AG60" s="22">
        <f>AG54-AG55-AG57-AG59-AG56-AG58</f>
        <v>1283.9000000000005</v>
      </c>
    </row>
    <row r="61" spans="1:33" ht="15" customHeight="1">
      <c r="A61" s="4" t="s">
        <v>10</v>
      </c>
      <c r="B61" s="22">
        <v>464.2</v>
      </c>
      <c r="C61" s="22">
        <v>256.9</v>
      </c>
      <c r="D61" s="22"/>
      <c r="E61" s="22">
        <v>3.2</v>
      </c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3.2</v>
      </c>
      <c r="AG61" s="22">
        <f aca="true" t="shared" si="15" ref="AG61:AG67">B61+C61-AF61</f>
        <v>717.8999999999999</v>
      </c>
    </row>
    <row r="62" spans="1:33" ht="15" customHeight="1">
      <c r="A62" s="4" t="s">
        <v>11</v>
      </c>
      <c r="B62" s="22">
        <v>1330.4</v>
      </c>
      <c r="C62" s="22">
        <v>1126.7</v>
      </c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0</v>
      </c>
      <c r="AG62" s="22">
        <f t="shared" si="15"/>
        <v>2457.1000000000004</v>
      </c>
    </row>
    <row r="63" spans="1:34" ht="15.75">
      <c r="A63" s="3" t="s">
        <v>5</v>
      </c>
      <c r="B63" s="22">
        <v>988.1</v>
      </c>
      <c r="C63" s="22">
        <v>585.8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1573.9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51.8</v>
      </c>
      <c r="C65" s="22">
        <v>93.8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145.6</v>
      </c>
      <c r="AH65" s="6"/>
    </row>
    <row r="66" spans="1:33" ht="15.75">
      <c r="A66" s="3" t="s">
        <v>2</v>
      </c>
      <c r="B66" s="22">
        <v>13.4</v>
      </c>
      <c r="C66" s="22">
        <v>70.9</v>
      </c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84.30000000000001</v>
      </c>
    </row>
    <row r="67" spans="1:33" ht="15.75">
      <c r="A67" s="3" t="s">
        <v>16</v>
      </c>
      <c r="B67" s="22">
        <v>43.2</v>
      </c>
      <c r="C67" s="22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46.5</v>
      </c>
    </row>
    <row r="68" spans="1:33" ht="15.75">
      <c r="A68" s="3" t="s">
        <v>23</v>
      </c>
      <c r="B68" s="22">
        <f aca="true" t="shared" si="16" ref="B68:AD68">B62-B63-B66-B67-B65-B64</f>
        <v>233.9000000000001</v>
      </c>
      <c r="C68" s="22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0</v>
      </c>
      <c r="AG68" s="22">
        <f>AG62-AG63-AG66-AG67-AG65-AG64</f>
        <v>606.8000000000003</v>
      </c>
    </row>
    <row r="69" spans="1:33" ht="31.5">
      <c r="A69" s="4" t="s">
        <v>46</v>
      </c>
      <c r="B69" s="22">
        <v>3109.6</v>
      </c>
      <c r="C69" s="22">
        <v>223.5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3333.1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748.2</v>
      </c>
      <c r="AG71" s="30">
        <f t="shared" si="17"/>
        <v>585.5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970.1</v>
      </c>
      <c r="C72" s="22">
        <v>3928.6</v>
      </c>
      <c r="D72" s="22"/>
      <c r="E72" s="22">
        <f>0.5+131</f>
        <v>131.5</v>
      </c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131.5</v>
      </c>
      <c r="AG72" s="30">
        <f t="shared" si="17"/>
        <v>4767.2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1056.8999999999999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347.40000000000003</v>
      </c>
    </row>
    <row r="76" spans="1:33" s="11" customFormat="1" ht="15.7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</v>
      </c>
      <c r="AG76" s="30">
        <f t="shared" si="17"/>
        <v>327.6</v>
      </c>
    </row>
    <row r="77" spans="1:33" s="11" customFormat="1" ht="15.7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121.3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6.3</v>
      </c>
    </row>
    <row r="81" spans="1:33" s="11" customFormat="1" ht="15.7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v>229.4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1152.5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2663</v>
      </c>
      <c r="C89" s="22">
        <v>1091.2</v>
      </c>
      <c r="D89" s="22"/>
      <c r="E89" s="22">
        <v>245.3</v>
      </c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245.3</v>
      </c>
      <c r="AG89" s="22">
        <f t="shared" si="17"/>
        <v>3508.8999999999996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2457.1</v>
      </c>
      <c r="AH90" s="11"/>
    </row>
    <row r="91" spans="1:34" ht="15.7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.75">
      <c r="A92" s="4" t="s">
        <v>37</v>
      </c>
      <c r="B92" s="22">
        <v>63221.7</v>
      </c>
      <c r="C92" s="22">
        <v>0</v>
      </c>
      <c r="D92" s="22">
        <v>1003.2</v>
      </c>
      <c r="E92" s="22">
        <v>463.4</v>
      </c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1466.6</v>
      </c>
      <c r="AG92" s="22">
        <f t="shared" si="17"/>
        <v>61755.1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162214.40000000002</v>
      </c>
      <c r="C94" s="42">
        <f t="shared" si="18"/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0</v>
      </c>
      <c r="G94" s="42">
        <f t="shared" si="18"/>
        <v>0</v>
      </c>
      <c r="H94" s="42">
        <f t="shared" si="18"/>
        <v>0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3774.0000000000005</v>
      </c>
      <c r="AG94" s="58">
        <f>AG10+AG15+AG24+AG33+AG47+AG52+AG54+AG61+AG62+AG69+AG71+AG72+AG76+AG81+AG82+AG83+AG88+AG89+AG90+AG91+AG70+AG40+AG92</f>
        <v>248260.1</v>
      </c>
    </row>
    <row r="95" spans="1:33" ht="15.75">
      <c r="A95" s="3" t="s">
        <v>5</v>
      </c>
      <c r="B95" s="22">
        <f aca="true" t="shared" si="19" ref="B95:AD95">B11+B17+B26+B34+B55+B63+B73+B41+B77+B48</f>
        <v>40043.2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89.9</v>
      </c>
      <c r="AG95" s="27">
        <f>B95+C95-AF95</f>
        <v>86294.90000000001</v>
      </c>
    </row>
    <row r="96" spans="1:33" ht="15.75">
      <c r="A96" s="3" t="s">
        <v>2</v>
      </c>
      <c r="B96" s="22">
        <f aca="true" t="shared" si="20" ref="B96:AD96">B12+B20+B29+B36+B57+B66+B44+B80+B74+B53</f>
        <v>3146.8999999999996</v>
      </c>
      <c r="C96" s="22">
        <f t="shared" si="20"/>
        <v>7805.6</v>
      </c>
      <c r="D96" s="22">
        <f t="shared" si="20"/>
        <v>0</v>
      </c>
      <c r="E96" s="22">
        <f t="shared" si="20"/>
        <v>114.7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114.7</v>
      </c>
      <c r="AG96" s="27">
        <f>B96+C96-AF96</f>
        <v>10837.8</v>
      </c>
    </row>
    <row r="97" spans="1:33" ht="15.7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.75">
      <c r="A98" s="3" t="s">
        <v>1</v>
      </c>
      <c r="B98" s="22">
        <f aca="true" t="shared" si="22" ref="B98:AD98">B19+B28+B65+B35+B43+B56+B79</f>
        <v>716.4</v>
      </c>
      <c r="C98" s="22">
        <f t="shared" si="22"/>
        <v>865.4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0</v>
      </c>
      <c r="AG98" s="27">
        <f>B98+C98-AF98</f>
        <v>1581.8</v>
      </c>
    </row>
    <row r="99" spans="1:33" ht="15.75">
      <c r="A99" s="3" t="s">
        <v>16</v>
      </c>
      <c r="B99" s="22">
        <f aca="true" t="shared" si="23" ref="B99:X99">B21+B30+B49+B37+B58+B13+B75+B67</f>
        <v>2677.9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0</v>
      </c>
      <c r="AG99" s="27">
        <f>B99+C99-AF99</f>
        <v>5886.6</v>
      </c>
    </row>
    <row r="100" spans="1:33" ht="12.75">
      <c r="A100" s="1" t="s">
        <v>35</v>
      </c>
      <c r="B100" s="2">
        <f aca="true" t="shared" si="25" ref="B100:AD100">B94-B95-B96-B97-B98-B99</f>
        <v>115626.50000000004</v>
      </c>
      <c r="C100" s="2">
        <f t="shared" si="25"/>
        <v>31573.100000000002</v>
      </c>
      <c r="D100" s="2">
        <f t="shared" si="25"/>
        <v>1003.2</v>
      </c>
      <c r="E100" s="2">
        <f t="shared" si="25"/>
        <v>2566.2000000000003</v>
      </c>
      <c r="F100" s="2">
        <f t="shared" si="25"/>
        <v>0</v>
      </c>
      <c r="G100" s="2">
        <f t="shared" si="25"/>
        <v>0</v>
      </c>
      <c r="H100" s="2">
        <f t="shared" si="25"/>
        <v>0</v>
      </c>
      <c r="I100" s="2">
        <f t="shared" si="25"/>
        <v>0</v>
      </c>
      <c r="J100" s="2">
        <f t="shared" si="25"/>
        <v>0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3569.4000000000005</v>
      </c>
      <c r="AG100" s="2">
        <f>AG94-AG95-AG96-AG97-AG98-AG99</f>
        <v>143630.20000000004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2017-06-29T11:14:46Z</cp:lastPrinted>
  <dcterms:created xsi:type="dcterms:W3CDTF">2002-11-05T08:53:00Z</dcterms:created>
  <dcterms:modified xsi:type="dcterms:W3CDTF">2017-07-04T09:18:32Z</dcterms:modified>
  <cp:category/>
  <cp:version/>
  <cp:contentType/>
  <cp:contentStatus/>
</cp:coreProperties>
</file>